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defaultThemeVersion="124226"/>
  <mc:AlternateContent xmlns:mc="http://schemas.openxmlformats.org/markup-compatibility/2006">
    <mc:Choice Requires="x15">
      <x15ac:absPath xmlns:x15ac="http://schemas.microsoft.com/office/spreadsheetml/2010/11/ac" url="D:\OneDrive\Motherboard Inc\Investment\Finance\"/>
    </mc:Choice>
  </mc:AlternateContent>
  <xr:revisionPtr revIDLastSave="5" documentId="11_99220FAE716D9728F3025A63C78AFAB2740A34A5" xr6:coauthVersionLast="43" xr6:coauthVersionMax="43" xr10:uidLastSave="{527CCADF-9790-401C-AC24-7EC28DFA4B75}"/>
  <bookViews>
    <workbookView xWindow="16830" yWindow="2220" windowWidth="17055" windowHeight="10500" xr2:uid="{00000000-000D-0000-FFFF-FFFF00000000}"/>
  </bookViews>
  <sheets>
    <sheet name="Convertible note" sheetId="1" r:id="rId1"/>
    <sheet name="Disclaimer" sheetId="2" r:id="rId2"/>
  </sheets>
  <definedNames>
    <definedName name="_xlnm.Print_Area" localSheetId="0">'Convertible note'!$A$1:$D$21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0" i="1" l="1"/>
  <c r="D10" i="1" s="1"/>
  <c r="B13" i="1" s="1"/>
  <c r="B7" i="1"/>
  <c r="J7" i="1" s="1"/>
  <c r="D13" i="1" l="1"/>
  <c r="I7" i="1"/>
  <c r="I8" i="1" s="1"/>
  <c r="B14" i="1" l="1"/>
  <c r="B16" i="1"/>
  <c r="I16" i="1" l="1"/>
  <c r="D16" i="1"/>
  <c r="D14" i="1"/>
  <c r="D15" i="1" s="1"/>
  <c r="B15" i="1"/>
  <c r="B17" i="1" s="1"/>
  <c r="D17" i="1" l="1"/>
  <c r="C14" i="1"/>
  <c r="C20" i="1" s="1"/>
  <c r="C16" i="1"/>
  <c r="C13" i="1"/>
  <c r="B20" i="1" l="1"/>
  <c r="D20" i="1" s="1"/>
  <c r="C15" i="1"/>
  <c r="C17" i="1" s="1"/>
</calcChain>
</file>

<file path=xl/sharedStrings.xml><?xml version="1.0" encoding="utf-8"?>
<sst xmlns="http://schemas.openxmlformats.org/spreadsheetml/2006/main" count="56" uniqueCount="43">
  <si>
    <t>Additional templates are available for download at our website</t>
  </si>
  <si>
    <t>http://www.planprojections.com</t>
  </si>
  <si>
    <t>© 2016 www.planprojections.com</t>
  </si>
  <si>
    <t>Input</t>
  </si>
  <si>
    <t>Terms of Use</t>
  </si>
  <si>
    <t xml:space="preserve">Users use this Software at their own risk. By downloading, copying, accessing or otherwise using this Software you agree to be bound by our full Terms and Conditions which include the Software Terms and Conditions shown below. </t>
  </si>
  <si>
    <t>The Software License</t>
  </si>
  <si>
    <t>The Software is protected by copyright laws and international copyright treaties, as well as other intellectual property laws and treaties. The Software is licensed not sold.</t>
  </si>
  <si>
    <t>Grant of License</t>
  </si>
  <si>
    <t>You are granted the right to download the Software for personal use, use within your immediate family or for use within your business. Where possible, you may customize this Software with your specific personal or business information and use and distribute this Software and any documents including or derived from this Software within your business, but you may not sell, resell, license, rent, lease, lend, or place on the public server (Internet) or otherwise transfer for value without our written permission.</t>
  </si>
  <si>
    <t>You may not remove or alter any logo, trademark, copyright notices, hyperlinks, disclaimers, terms of use or other proprietary notices within the Software.</t>
  </si>
  <si>
    <t>Termination</t>
  </si>
  <si>
    <t>Without prejudice to any other rights, we may terminate the licence if you fail to comply with our Terms and Conditions in full or any part. In such event, you must destroy all copies of the Software.</t>
  </si>
  <si>
    <t>No Warranties</t>
  </si>
  <si>
    <t>THE Software and any related documentation are provided to you “as is.” We make no warranties, express or implied, and expressly disclaim all representations, oral or written, terms, conditions, and warranties, including but not limited to, implied warranties of merchantability, fitness for a particular purpose, and non-infringement. Without limiting the above you accept that the software may not meet your requirements, operate error free, or identify any or all errors or problems, or do so accurately. this term does not affect any statutory rights you may have as a consumer.</t>
  </si>
  <si>
    <t>Limitation of Liability</t>
  </si>
  <si>
    <t>In no event shall we be liable to you, for any damages, including any lost profits, lost savings, or any other direct, indirect, special, incidental, or consequential damages arising from the use or the inability to use the software including any events where we or an authorized dealer or distributor has been advised of the possibility of these damages, or any mistakes and negligence in developing this software, or for any claim by any other party. By downloading, accessing and using this software you bear all risks and responsibility for the quality and performance of this software.</t>
  </si>
  <si>
    <t>Full terms and Conditions</t>
  </si>
  <si>
    <t>A copy of our full Terms and Conditions, which you are deemed to have read, can be found at our website at the link shown below.</t>
  </si>
  <si>
    <t>Full Terms and Conditions</t>
  </si>
  <si>
    <t>The term ‘our’ or ‘us’ or ‘we’ refers to the owner of the website planprojections.com and the Software. The term ‘you’ refers to the user of the Software.</t>
  </si>
  <si>
    <t>Convertible Note Calculator</t>
  </si>
  <si>
    <t>Pre-money</t>
  </si>
  <si>
    <t>Shares</t>
  </si>
  <si>
    <t>Value</t>
  </si>
  <si>
    <t>Convertible note</t>
  </si>
  <si>
    <t>Amount</t>
  </si>
  <si>
    <t>Discount</t>
  </si>
  <si>
    <t>Cap</t>
  </si>
  <si>
    <t>Conversion value</t>
  </si>
  <si>
    <t>Conversion value used</t>
  </si>
  <si>
    <t>Investment</t>
  </si>
  <si>
    <t>Post-money</t>
  </si>
  <si>
    <t>Valuation</t>
  </si>
  <si>
    <t>Ownership</t>
  </si>
  <si>
    <t>%</t>
  </si>
  <si>
    <t>Investor</t>
  </si>
  <si>
    <t>Noteholder</t>
  </si>
  <si>
    <t>New ownership</t>
  </si>
  <si>
    <t>Founders</t>
  </si>
  <si>
    <t>Total shares needed</t>
  </si>
  <si>
    <t>Share price</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</si>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</sst>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0_ ;\-#,##0\ "/>
    <numFmt numFmtId="166" formatCode="#,##0.00_ ;\-#,##0.00\ "/>
    <numFmt numFmtId="167" formatCode="_-* #,##0_-;\-* #,##0_-;_-* &quot;-&quot;??_-;_-@_-"/>
    <numFmt numFmtId="168" formatCode="_-* #,##0.000_-;\-* #,##0.000_-;_-*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color rgb="FF3F3F76"/>
      <name val="Calibri"/>
      <family val="2"/>
      <scheme val="minor"/>
    </font>
    <font>
      <sz val="11"/>
      <color rgb="FFFF0000"/>
      <name val="Calibri"/>
      <family val="2"/>
      <scheme val="minor"/>
    </font>
    <font>
      <b/>
      <sz val="16"/>
      <color theme="1"/>
      <name val="Calibri"/>
      <family val="2"/>
      <scheme val="minor"/>
    </font>
    <font>
      <i/>
      <sz val="11"/>
      <color rgb="FF7F7F7F"/>
      <name val="Calibri"/>
      <family val="2"/>
      <scheme val="minor"/>
    </font>
    <font>
      <u/>
      <sz val="11"/>
      <color theme="10"/>
      <name val="Calibri"/>
      <family val="2"/>
      <scheme val="minor"/>
    </font>
    <font>
      <i/>
      <sz val="11"/>
      <color rgb="FFFF0000"/>
      <name val="Calibri"/>
      <family val="2"/>
      <scheme val="minor"/>
    </font>
    <font>
      <b/>
      <sz val="18"/>
      <color theme="1"/>
      <name val="Calibri"/>
      <family val="2"/>
      <scheme val="minor"/>
    </font>
  </fonts>
  <fills count="3">
    <fill>
      <patternFill patternType="none"/>
    </fill>
    <fill>
      <patternFill patternType="gray125"/>
    </fill>
    <fill>
      <patternFill patternType="solid">
        <fgColor rgb="FFFFCC99"/>
      </patternFill>
    </fill>
  </fills>
  <borders count="4">
    <border>
      <left/>
      <right/>
      <top/>
      <bottom/>
      <diagonal/>
    </border>
    <border>
      <left/>
      <right/>
      <top style="thin">
        <color indexed="64"/>
      </top>
      <bottom style="double">
        <color indexed="64"/>
      </bottom>
      <diagonal/>
    </border>
    <border>
      <left style="thin">
        <color rgb="FF7F7F7F"/>
      </left>
      <right style="thin">
        <color rgb="FF7F7F7F"/>
      </right>
      <top style="thin">
        <color rgb="FF7F7F7F"/>
      </top>
      <bottom style="thin">
        <color rgb="FF7F7F7F"/>
      </bottom>
      <diagonal/>
    </border>
    <border>
      <left/>
      <right/>
      <top style="thin">
        <color indexed="64"/>
      </top>
      <bottom/>
      <diagonal/>
    </border>
  </borders>
  <cellStyleXfs count="6">
    <xf numFmtId="0" fontId="0" fillId="0" borderId="0"/>
    <xf numFmtId="0" fontId="3" fillId="2" borderId="2" applyNumberFormat="0" applyAlignment="0" applyProtection="0"/>
    <xf numFmtId="9" fontId="1" fillId="0" borderId="0" applyFont="0" applyFill="0" applyBorder="0" applyAlignment="0" applyProtection="0"/>
    <xf numFmtId="0" fontId="6" fillId="0" borderId="0" applyNumberFormat="0" applyFill="0" applyBorder="0" applyAlignment="0" applyProtection="0"/>
    <xf numFmtId="164" fontId="1" fillId="0" borderId="0" applyFont="0" applyFill="0" applyBorder="0" applyAlignment="0" applyProtection="0"/>
    <xf numFmtId="0" fontId="7" fillId="0" borderId="0" applyNumberFormat="0" applyFill="0" applyBorder="0" applyAlignment="0" applyProtection="0"/>
  </cellStyleXfs>
  <cellXfs count="43">
    <xf numFmtId="0" fontId="0" fillId="0" borderId="0" xfId="0"/>
    <xf numFmtId="0" fontId="0" fillId="0" borderId="0" xfId="0" applyAlignment="1" applyProtection="1">
      <alignment vertical="center"/>
      <protection locked="0"/>
    </xf>
    <xf numFmtId="0" fontId="0" fillId="0" borderId="0" xfId="0" applyAlignment="1" applyProtection="1">
      <alignment vertical="center"/>
      <protection hidden="1"/>
    </xf>
    <xf numFmtId="0" fontId="6" fillId="0" borderId="0" xfId="3" applyAlignment="1" applyProtection="1">
      <alignment vertical="center"/>
      <protection hidden="1"/>
    </xf>
    <xf numFmtId="0" fontId="5" fillId="0" borderId="0" xfId="0" applyFont="1" applyAlignment="1" applyProtection="1">
      <alignment horizontal="left" vertical="center"/>
      <protection hidden="1"/>
    </xf>
    <xf numFmtId="0" fontId="3" fillId="2" borderId="2" xfId="1" applyAlignment="1" applyProtection="1">
      <alignment horizontal="center" vertical="center"/>
      <protection hidden="1"/>
    </xf>
    <xf numFmtId="0" fontId="2" fillId="0" borderId="0" xfId="0" applyFont="1" applyAlignment="1" applyProtection="1">
      <alignment vertical="center"/>
      <protection hidden="1"/>
    </xf>
    <xf numFmtId="0" fontId="4" fillId="0" borderId="0" xfId="0" applyFont="1" applyAlignment="1" applyProtection="1">
      <alignment vertical="center"/>
      <protection hidden="1"/>
    </xf>
    <xf numFmtId="0" fontId="8" fillId="0" borderId="0" xfId="3" applyFont="1" applyAlignment="1" applyProtection="1">
      <alignment vertical="center"/>
      <protection hidden="1"/>
    </xf>
    <xf numFmtId="0" fontId="6" fillId="0" borderId="0" xfId="3" applyAlignment="1" applyProtection="1">
      <alignment horizontal="right" vertical="center"/>
      <protection hidden="1"/>
    </xf>
    <xf numFmtId="164" fontId="2" fillId="0" borderId="0" xfId="4" applyFont="1" applyAlignment="1" applyProtection="1">
      <alignment horizontal="right" vertical="center"/>
      <protection hidden="1"/>
    </xf>
    <xf numFmtId="0" fontId="5" fillId="0" borderId="0" xfId="0" applyFont="1" applyAlignment="1">
      <alignment vertical="center"/>
    </xf>
    <xf numFmtId="0" fontId="0" fillId="0" borderId="0" xfId="0" applyAlignment="1">
      <alignment vertical="center"/>
    </xf>
    <xf numFmtId="0" fontId="0" fillId="0" borderId="0" xfId="0" applyAlignment="1">
      <alignment vertical="center" wrapText="1"/>
    </xf>
    <xf numFmtId="0" fontId="0" fillId="0" borderId="0" xfId="0" applyFill="1" applyBorder="1" applyAlignment="1">
      <alignment vertical="center" wrapText="1"/>
    </xf>
    <xf numFmtId="0" fontId="2" fillId="0" borderId="0" xfId="0" applyFont="1" applyAlignment="1">
      <alignment vertical="center" wrapText="1"/>
    </xf>
    <xf numFmtId="0" fontId="7" fillId="0" borderId="0" xfId="5" applyAlignment="1">
      <alignment horizontal="center" vertical="center"/>
    </xf>
    <xf numFmtId="0" fontId="2" fillId="0" borderId="0" xfId="0" applyFont="1" applyAlignment="1">
      <alignment horizontal="center" vertical="center" wrapText="1"/>
    </xf>
    <xf numFmtId="0" fontId="7" fillId="0" borderId="0" xfId="5" applyAlignment="1">
      <alignment horizontal="center" vertical="center" wrapText="1"/>
    </xf>
    <xf numFmtId="10" fontId="0" fillId="0" borderId="0" xfId="2" applyNumberFormat="1" applyFont="1" applyAlignment="1" applyProtection="1">
      <alignment vertical="center"/>
      <protection hidden="1"/>
    </xf>
    <xf numFmtId="0" fontId="9" fillId="0" borderId="0" xfId="0" applyFont="1" applyAlignment="1" applyProtection="1">
      <alignment horizontal="left" vertical="center"/>
      <protection hidden="1"/>
    </xf>
    <xf numFmtId="0" fontId="0" fillId="0" borderId="0" xfId="0" applyProtection="1">
      <protection hidden="1"/>
    </xf>
    <xf numFmtId="166" fontId="2" fillId="0" borderId="0" xfId="0" applyNumberFormat="1" applyFont="1" applyFill="1" applyBorder="1" applyAlignment="1" applyProtection="1">
      <alignment vertical="center"/>
      <protection hidden="1"/>
    </xf>
    <xf numFmtId="0" fontId="0" fillId="0" borderId="0" xfId="0" applyFill="1" applyBorder="1" applyAlignment="1" applyProtection="1">
      <alignment vertical="center"/>
      <protection hidden="1"/>
    </xf>
    <xf numFmtId="0" fontId="2" fillId="0" borderId="0" xfId="0" applyFont="1" applyFill="1" applyBorder="1" applyAlignment="1" applyProtection="1">
      <alignment vertical="center"/>
      <protection hidden="1"/>
    </xf>
    <xf numFmtId="165" fontId="2" fillId="0" borderId="0" xfId="0" applyNumberFormat="1" applyFont="1" applyFill="1" applyBorder="1" applyAlignment="1" applyProtection="1">
      <alignment vertical="center"/>
      <protection hidden="1"/>
    </xf>
    <xf numFmtId="0" fontId="6" fillId="0" borderId="0" xfId="3" applyNumberFormat="1" applyAlignment="1" applyProtection="1">
      <alignment horizontal="left" vertical="center"/>
      <protection hidden="1"/>
    </xf>
    <xf numFmtId="167" fontId="6" fillId="0" borderId="0" xfId="4" applyNumberFormat="1" applyFont="1" applyAlignment="1" applyProtection="1">
      <alignment horizontal="left" vertical="center"/>
      <protection hidden="1"/>
    </xf>
    <xf numFmtId="167" fontId="0" fillId="0" borderId="0" xfId="4" applyNumberFormat="1" applyFont="1" applyAlignment="1" applyProtection="1">
      <alignment horizontal="left" vertical="center"/>
      <protection hidden="1"/>
    </xf>
    <xf numFmtId="167" fontId="0" fillId="0" borderId="0" xfId="0" applyNumberFormat="1" applyAlignment="1" applyProtection="1">
      <alignment vertical="center"/>
      <protection hidden="1"/>
    </xf>
    <xf numFmtId="167" fontId="0" fillId="0" borderId="0" xfId="4" applyNumberFormat="1" applyFont="1" applyAlignment="1" applyProtection="1">
      <alignment vertical="center"/>
      <protection hidden="1"/>
    </xf>
    <xf numFmtId="10" fontId="2" fillId="0" borderId="3" xfId="2" applyNumberFormat="1" applyFont="1" applyBorder="1" applyAlignment="1" applyProtection="1">
      <alignment vertical="center"/>
      <protection hidden="1"/>
    </xf>
    <xf numFmtId="167" fontId="2" fillId="0" borderId="3" xfId="4" applyNumberFormat="1" applyFont="1" applyBorder="1" applyAlignment="1" applyProtection="1">
      <alignment vertical="center"/>
      <protection hidden="1"/>
    </xf>
    <xf numFmtId="167" fontId="6" fillId="0" borderId="0" xfId="3" applyNumberFormat="1" applyAlignment="1" applyProtection="1">
      <alignment vertical="center"/>
      <protection hidden="1"/>
    </xf>
    <xf numFmtId="10" fontId="2" fillId="0" borderId="1" xfId="2" applyNumberFormat="1" applyFont="1" applyBorder="1" applyAlignment="1" applyProtection="1">
      <alignment vertical="center"/>
      <protection hidden="1"/>
    </xf>
    <xf numFmtId="167" fontId="2" fillId="0" borderId="1" xfId="4" applyNumberFormat="1" applyFont="1" applyBorder="1" applyAlignment="1" applyProtection="1">
      <alignment vertical="center"/>
      <protection hidden="1"/>
    </xf>
    <xf numFmtId="164" fontId="0" fillId="0" borderId="0" xfId="4" applyFont="1" applyAlignment="1" applyProtection="1">
      <alignment vertical="center"/>
      <protection hidden="1"/>
    </xf>
    <xf numFmtId="168" fontId="0" fillId="0" borderId="0" xfId="0" applyNumberFormat="1" applyAlignment="1" applyProtection="1">
      <alignment vertical="center"/>
      <protection hidden="1"/>
    </xf>
    <xf numFmtId="167" fontId="3" fillId="2" borderId="2" xfId="1" applyNumberFormat="1" applyAlignment="1" applyProtection="1">
      <alignment vertical="center"/>
      <protection locked="0"/>
    </xf>
    <xf numFmtId="10" fontId="3" fillId="2" borderId="2" xfId="1" applyNumberFormat="1" applyAlignment="1" applyProtection="1">
      <alignment vertical="center"/>
      <protection locked="0"/>
    </xf>
    <xf numFmtId="0" fontId="2" fillId="0" borderId="0" xfId="0" applyFont="1" applyAlignment="1" applyProtection="1">
      <alignment horizontal="center" vertical="center" wrapText="1"/>
      <protection hidden="1"/>
    </xf>
    <xf numFmtId="0" fontId="7" fillId="0" borderId="0" xfId="5" applyAlignment="1" applyProtection="1">
      <alignment horizontal="center" vertical="center" wrapText="1"/>
      <protection hidden="1"/>
    </xf>
    <xf numFmtId="0" fontId="6" fillId="0" borderId="0" xfId="3" applyAlignment="1" applyProtection="1">
      <alignment horizontal="right" vertical="center"/>
      <protection hidden="1"/>
    </xf>
  </cellXfs>
  <cellStyles count="6">
    <cellStyle name="Comma" xfId="4" builtinId="3"/>
    <cellStyle name="Explanatory Text" xfId="3" builtinId="53"/>
    <cellStyle name="Hyperlink" xfId="5" builtinId="8"/>
    <cellStyle name="Input" xfId="1" builtinId="2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lanprojections.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planprojections.com/" TargetMode="External"/><Relationship Id="rId1" Type="http://schemas.openxmlformats.org/officeDocument/2006/relationships/hyperlink" Target="http://www.planprojections.com/term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02"/>
  <sheetViews>
    <sheetView showZeros="0" tabSelected="1" topLeftCell="A6" zoomScaleNormal="100" workbookViewId="0">
      <selection activeCell="C11" sqref="C11"/>
    </sheetView>
  </sheetViews>
  <sheetFormatPr defaultRowHeight="15" x14ac:dyDescent="0.25"/>
  <cols>
    <col min="1" max="1" width="41.5703125" style="1" customWidth="1"/>
    <col min="2" max="6" width="13.5703125" style="1" customWidth="1"/>
    <col min="7" max="7" width="13.5703125" style="1" hidden="1" customWidth="1"/>
    <col min="8" max="8" width="22.5703125" style="1" hidden="1" customWidth="1"/>
    <col min="9" max="10" width="13.5703125" style="1" hidden="1" customWidth="1"/>
    <col min="11" max="11" width="9.28515625" style="1" customWidth="1"/>
    <col min="12" max="12" width="10.140625" style="1" customWidth="1"/>
    <col min="13" max="13" width="9.42578125" style="1" customWidth="1"/>
    <col min="14" max="14" width="10.140625" style="1" bestFit="1" customWidth="1"/>
    <col min="15" max="16" width="11.140625" style="1" bestFit="1" customWidth="1"/>
    <col min="17" max="16384" width="9.140625" style="1"/>
  </cols>
  <sheetData>
    <row r="1" spans="1:16" ht="27.95" customHeight="1" x14ac:dyDescent="0.25">
      <c r="A1" s="20" t="s">
        <v>21</v>
      </c>
      <c r="B1" s="2"/>
      <c r="C1" s="2"/>
      <c r="D1" s="2"/>
      <c r="E1" s="2"/>
      <c r="F1" s="2"/>
      <c r="G1" s="2"/>
      <c r="H1" s="2"/>
      <c r="I1" s="2"/>
      <c r="J1" s="2"/>
      <c r="K1" s="2"/>
      <c r="L1" s="2"/>
      <c r="M1" s="2"/>
      <c r="N1" s="2"/>
      <c r="O1" s="2"/>
      <c r="P1" s="2"/>
    </row>
    <row r="2" spans="1:16" ht="24" customHeight="1" x14ac:dyDescent="0.25">
      <c r="A2" s="2"/>
      <c r="B2" s="2"/>
      <c r="C2" s="2"/>
      <c r="D2" s="5" t="s">
        <v>3</v>
      </c>
      <c r="E2" s="2"/>
      <c r="F2" s="2"/>
      <c r="G2" s="2"/>
      <c r="H2" s="2"/>
      <c r="I2" s="2"/>
      <c r="J2" s="2"/>
      <c r="K2" s="2"/>
      <c r="L2" s="7"/>
      <c r="M2" s="2"/>
      <c r="N2" s="2"/>
      <c r="O2" s="2"/>
      <c r="P2" s="2"/>
    </row>
    <row r="3" spans="1:16" customFormat="1" ht="24" customHeight="1" x14ac:dyDescent="0.25">
      <c r="A3" s="4" t="s">
        <v>22</v>
      </c>
      <c r="B3" s="10" t="s">
        <v>23</v>
      </c>
      <c r="C3" s="10" t="s">
        <v>24</v>
      </c>
      <c r="D3" s="2"/>
      <c r="E3" s="21"/>
      <c r="F3" s="21"/>
      <c r="G3" s="21"/>
      <c r="H3" s="21"/>
      <c r="I3" s="21"/>
      <c r="J3" s="21"/>
      <c r="K3" s="21"/>
    </row>
    <row r="4" spans="1:16" customFormat="1" ht="24" customHeight="1" x14ac:dyDescent="0.25">
      <c r="A4" s="2" t="s">
        <v>22</v>
      </c>
      <c r="B4" s="38">
        <v>500000</v>
      </c>
      <c r="C4" s="38">
        <v>3000000</v>
      </c>
      <c r="D4" s="2"/>
      <c r="E4" s="21"/>
      <c r="F4" s="21"/>
      <c r="G4" s="21"/>
      <c r="H4" s="21"/>
      <c r="I4" s="21"/>
      <c r="J4" s="21"/>
      <c r="K4" s="21"/>
    </row>
    <row r="5" spans="1:16" customFormat="1" ht="24" customHeight="1" x14ac:dyDescent="0.25">
      <c r="A5" s="21"/>
      <c r="B5" s="21"/>
      <c r="C5" s="21"/>
      <c r="D5" s="21"/>
      <c r="E5" s="21"/>
      <c r="F5" s="21"/>
      <c r="G5" s="21"/>
      <c r="H5" s="21"/>
      <c r="I5" s="21"/>
      <c r="J5" s="21"/>
      <c r="K5" s="21"/>
    </row>
    <row r="6" spans="1:16" customFormat="1" ht="24" customHeight="1" x14ac:dyDescent="0.25">
      <c r="A6" s="4" t="s">
        <v>25</v>
      </c>
      <c r="B6" s="10" t="s">
        <v>26</v>
      </c>
      <c r="C6" s="10" t="s">
        <v>27</v>
      </c>
      <c r="D6" s="10" t="s">
        <v>28</v>
      </c>
      <c r="E6" s="21"/>
      <c r="F6" s="21"/>
      <c r="G6" s="21"/>
      <c r="H6" s="21"/>
      <c r="I6" s="21"/>
      <c r="J6" s="21"/>
      <c r="K6" s="21"/>
    </row>
    <row r="7" spans="1:16" customFormat="1" ht="24" customHeight="1" x14ac:dyDescent="0.25">
      <c r="A7" s="2" t="s">
        <v>25</v>
      </c>
      <c r="B7" s="38">
        <f>100000*108%</f>
        <v>108000</v>
      </c>
      <c r="C7" s="39">
        <v>0.2</v>
      </c>
      <c r="D7" s="38">
        <v>2000000</v>
      </c>
      <c r="E7" s="21"/>
      <c r="F7" s="21"/>
      <c r="G7" s="21"/>
      <c r="H7" s="26" t="s">
        <v>29</v>
      </c>
      <c r="I7" s="27">
        <f>IF(C7=100%,0,B7/(1-C7))</f>
        <v>135000</v>
      </c>
      <c r="J7" s="27">
        <f>IF(D7=0,0,B7*C4/D7)</f>
        <v>162000</v>
      </c>
      <c r="K7" s="21"/>
    </row>
    <row r="8" spans="1:16" s="12" customFormat="1" ht="24" customHeight="1" x14ac:dyDescent="0.25">
      <c r="A8" s="2"/>
      <c r="B8" s="2"/>
      <c r="C8" s="2"/>
      <c r="D8" s="2"/>
      <c r="E8" s="2"/>
      <c r="F8" s="2"/>
      <c r="G8" s="2"/>
      <c r="H8" s="26" t="s">
        <v>30</v>
      </c>
      <c r="I8" s="27">
        <f>MAX(I7:J7)</f>
        <v>162000</v>
      </c>
      <c r="J8" s="28"/>
      <c r="K8" s="2"/>
    </row>
    <row r="9" spans="1:16" s="12" customFormat="1" ht="24" customHeight="1" x14ac:dyDescent="0.25">
      <c r="A9" s="4" t="s">
        <v>31</v>
      </c>
      <c r="B9" s="10" t="s">
        <v>22</v>
      </c>
      <c r="C9" s="10" t="s">
        <v>31</v>
      </c>
      <c r="D9" s="10" t="s">
        <v>32</v>
      </c>
      <c r="E9" s="2"/>
      <c r="F9" s="2"/>
      <c r="G9" s="2"/>
      <c r="H9" s="2"/>
      <c r="I9" s="2"/>
      <c r="J9" s="2"/>
      <c r="K9" s="2"/>
    </row>
    <row r="10" spans="1:16" s="12" customFormat="1" ht="24" customHeight="1" x14ac:dyDescent="0.25">
      <c r="A10" s="2" t="s">
        <v>33</v>
      </c>
      <c r="B10" s="29">
        <f>+C4</f>
        <v>3000000</v>
      </c>
      <c r="C10" s="38">
        <v>200000</v>
      </c>
      <c r="D10" s="30">
        <f>+B10+C10</f>
        <v>3200000</v>
      </c>
      <c r="E10" s="2"/>
      <c r="F10" s="2"/>
      <c r="G10" s="2"/>
      <c r="H10" s="2"/>
      <c r="I10" s="2"/>
      <c r="J10" s="2"/>
      <c r="K10" s="2"/>
    </row>
    <row r="11" spans="1:16" s="12" customFormat="1" ht="24" customHeight="1" x14ac:dyDescent="0.25">
      <c r="A11" s="2"/>
      <c r="B11" s="2"/>
      <c r="C11" s="2"/>
      <c r="D11" s="2"/>
      <c r="E11" s="2"/>
      <c r="F11" s="2"/>
      <c r="G11" s="2"/>
      <c r="H11" s="3"/>
      <c r="I11" s="2"/>
      <c r="J11" s="2"/>
      <c r="K11" s="2"/>
    </row>
    <row r="12" spans="1:16" s="12" customFormat="1" ht="24" customHeight="1" x14ac:dyDescent="0.25">
      <c r="A12" s="4" t="s">
        <v>34</v>
      </c>
      <c r="B12" s="10" t="s">
        <v>35</v>
      </c>
      <c r="C12" s="10" t="s">
        <v>23</v>
      </c>
      <c r="D12" s="10" t="s">
        <v>24</v>
      </c>
      <c r="E12" s="2"/>
      <c r="F12" s="2"/>
      <c r="G12" s="2"/>
      <c r="H12" s="2"/>
      <c r="I12" s="2"/>
      <c r="J12" s="2"/>
      <c r="K12" s="2"/>
    </row>
    <row r="13" spans="1:16" s="12" customFormat="1" ht="24" customHeight="1" x14ac:dyDescent="0.25">
      <c r="A13" s="2" t="s">
        <v>36</v>
      </c>
      <c r="B13" s="19">
        <f>C10/D10</f>
        <v>6.25E-2</v>
      </c>
      <c r="C13" s="30">
        <f>I16*B13</f>
        <v>35236.081747709657</v>
      </c>
      <c r="D13" s="30">
        <f>D10*B13</f>
        <v>200000</v>
      </c>
      <c r="E13" s="2"/>
      <c r="F13" s="2"/>
      <c r="G13" s="2"/>
      <c r="H13" s="2"/>
      <c r="I13" s="2"/>
      <c r="J13" s="2"/>
      <c r="K13" s="2"/>
    </row>
    <row r="14" spans="1:16" s="12" customFormat="1" ht="24" customHeight="1" x14ac:dyDescent="0.25">
      <c r="A14" s="2" t="s">
        <v>37</v>
      </c>
      <c r="B14" s="19">
        <f>I8/D10</f>
        <v>5.0625000000000003E-2</v>
      </c>
      <c r="C14" s="30">
        <f>I16*B14</f>
        <v>28541.226215644823</v>
      </c>
      <c r="D14" s="30">
        <f>D10*B14</f>
        <v>162000</v>
      </c>
      <c r="E14" s="2"/>
      <c r="F14" s="2"/>
      <c r="G14" s="2"/>
      <c r="H14" s="2"/>
      <c r="I14" s="2"/>
      <c r="J14" s="2"/>
      <c r="K14" s="2"/>
    </row>
    <row r="15" spans="1:16" customFormat="1" ht="24" customHeight="1" x14ac:dyDescent="0.25">
      <c r="A15" s="6" t="s">
        <v>38</v>
      </c>
      <c r="B15" s="31">
        <f>SUM(B13:B14)</f>
        <v>0.113125</v>
      </c>
      <c r="C15" s="32">
        <f t="shared" ref="C15:D15" si="0">SUM(C13:C14)</f>
        <v>63777.307963354484</v>
      </c>
      <c r="D15" s="32">
        <f t="shared" si="0"/>
        <v>362000</v>
      </c>
      <c r="E15" s="21"/>
      <c r="F15" s="21"/>
      <c r="G15" s="21"/>
      <c r="H15" s="21"/>
      <c r="I15" s="21"/>
      <c r="J15" s="21"/>
      <c r="K15" s="21"/>
    </row>
    <row r="16" spans="1:16" customFormat="1" ht="24" customHeight="1" x14ac:dyDescent="0.25">
      <c r="A16" s="2" t="s">
        <v>39</v>
      </c>
      <c r="B16" s="19">
        <f>(C4-I8)/D10</f>
        <v>0.88687499999999997</v>
      </c>
      <c r="C16" s="30">
        <f>I16*B16</f>
        <v>500000</v>
      </c>
      <c r="D16" s="30">
        <f>D10*B16</f>
        <v>2838000</v>
      </c>
      <c r="E16" s="21"/>
      <c r="F16" s="21"/>
      <c r="G16" s="21"/>
      <c r="H16" s="3" t="s">
        <v>40</v>
      </c>
      <c r="I16" s="33">
        <f>B4/B16</f>
        <v>563777.30796335451</v>
      </c>
      <c r="J16" s="21"/>
      <c r="K16" s="21"/>
    </row>
    <row r="17" spans="1:16" customFormat="1" ht="24" customHeight="1" thickBot="1" x14ac:dyDescent="0.3">
      <c r="A17" s="6" t="s">
        <v>42</v>
      </c>
      <c r="B17" s="34">
        <f>SUM(B15:B16)</f>
        <v>1</v>
      </c>
      <c r="C17" s="35">
        <f>SUM(C15:C16)</f>
        <v>563777.30796335451</v>
      </c>
      <c r="D17" s="35">
        <f>SUM(D15:D16)</f>
        <v>3200000</v>
      </c>
      <c r="E17" s="21"/>
      <c r="F17" s="21"/>
      <c r="G17" s="21"/>
      <c r="H17" s="21"/>
      <c r="I17" s="21"/>
      <c r="J17" s="21"/>
      <c r="K17" s="21"/>
    </row>
    <row r="18" spans="1:16" customFormat="1" ht="24" customHeight="1" thickTop="1" x14ac:dyDescent="0.25">
      <c r="A18" s="36"/>
      <c r="B18" s="19"/>
      <c r="C18" s="2"/>
      <c r="D18" s="2"/>
      <c r="E18" s="21"/>
      <c r="F18" s="21"/>
      <c r="G18" s="21"/>
      <c r="H18" s="21"/>
      <c r="I18" s="21"/>
      <c r="J18" s="21"/>
      <c r="K18" s="21"/>
    </row>
    <row r="19" spans="1:16" customFormat="1" ht="24" customHeight="1" x14ac:dyDescent="0.25">
      <c r="A19" s="4" t="s">
        <v>41</v>
      </c>
      <c r="B19" s="10" t="s">
        <v>36</v>
      </c>
      <c r="C19" s="10" t="s">
        <v>37</v>
      </c>
      <c r="D19" s="10" t="s">
        <v>27</v>
      </c>
      <c r="E19" s="21"/>
      <c r="F19" s="21"/>
      <c r="G19" s="21"/>
      <c r="H19" s="21"/>
      <c r="I19" s="21"/>
      <c r="J19" s="21"/>
      <c r="K19" s="21"/>
    </row>
    <row r="20" spans="1:16" customFormat="1" ht="24" customHeight="1" x14ac:dyDescent="0.25">
      <c r="A20" s="2" t="s">
        <v>41</v>
      </c>
      <c r="B20" s="37">
        <f>+C10/C13</f>
        <v>5.6759999999999993</v>
      </c>
      <c r="C20" s="37">
        <f>+B7/C14</f>
        <v>3.7839999999999998</v>
      </c>
      <c r="D20" s="19">
        <f>+(B20-C20)/B20</f>
        <v>0.33333333333333326</v>
      </c>
      <c r="E20" s="21"/>
      <c r="F20" s="21"/>
      <c r="G20" s="21"/>
      <c r="H20" s="21"/>
      <c r="I20" s="21"/>
      <c r="J20" s="21"/>
      <c r="K20" s="21"/>
    </row>
    <row r="21" spans="1:16" ht="24" customHeight="1" x14ac:dyDescent="0.25">
      <c r="A21" s="24"/>
      <c r="B21" s="22"/>
      <c r="C21" s="25"/>
      <c r="D21" s="22"/>
      <c r="E21" s="23"/>
      <c r="F21" s="23"/>
      <c r="G21" s="23"/>
      <c r="H21" s="2"/>
      <c r="I21" s="2"/>
      <c r="J21" s="2"/>
      <c r="K21" s="2"/>
      <c r="L21" s="8"/>
      <c r="M21" s="2"/>
      <c r="N21" s="2"/>
      <c r="O21" s="2"/>
      <c r="P21" s="2"/>
    </row>
    <row r="22" spans="1:16" ht="24" customHeight="1" x14ac:dyDescent="0.25">
      <c r="A22" s="2"/>
      <c r="B22" s="2"/>
      <c r="C22" s="2"/>
      <c r="D22" s="2"/>
      <c r="E22" s="2"/>
      <c r="F22" s="2"/>
      <c r="G22" s="2"/>
      <c r="H22" s="2"/>
      <c r="I22" s="2"/>
      <c r="J22" s="2"/>
      <c r="K22" s="2"/>
    </row>
    <row r="23" spans="1:16" ht="24" customHeight="1" x14ac:dyDescent="0.25">
      <c r="A23" s="2"/>
      <c r="B23" s="2"/>
      <c r="C23" s="2"/>
      <c r="D23" s="2"/>
      <c r="E23" s="2"/>
      <c r="F23" s="2"/>
      <c r="G23" s="2"/>
      <c r="H23" s="2"/>
      <c r="I23" s="2"/>
      <c r="J23" s="2"/>
      <c r="K23" s="2"/>
    </row>
    <row r="24" spans="1:16" s="12" customFormat="1" ht="24" customHeight="1" x14ac:dyDescent="0.25">
      <c r="A24" s="40" t="s">
        <v>0</v>
      </c>
      <c r="B24" s="40"/>
      <c r="C24" s="40"/>
      <c r="D24" s="40"/>
      <c r="E24" s="2"/>
      <c r="F24" s="2"/>
      <c r="G24" s="2"/>
      <c r="H24" s="2"/>
      <c r="I24" s="2"/>
      <c r="J24" s="2"/>
      <c r="K24" s="2"/>
    </row>
    <row r="25" spans="1:16" s="12" customFormat="1" ht="24" customHeight="1" x14ac:dyDescent="0.25">
      <c r="A25" s="41" t="s">
        <v>1</v>
      </c>
      <c r="B25" s="41"/>
      <c r="C25" s="41"/>
      <c r="D25" s="41"/>
      <c r="E25" s="2"/>
      <c r="F25" s="2"/>
      <c r="G25" s="2"/>
      <c r="H25" s="2"/>
      <c r="I25" s="2"/>
      <c r="J25" s="2"/>
      <c r="K25" s="2"/>
    </row>
    <row r="26" spans="1:16" s="12" customFormat="1" ht="24" customHeight="1" x14ac:dyDescent="0.25">
      <c r="A26" s="2"/>
      <c r="B26" s="2"/>
      <c r="C26" s="2"/>
      <c r="D26" s="2"/>
      <c r="E26" s="2"/>
      <c r="F26" s="2"/>
      <c r="G26" s="2"/>
      <c r="H26" s="2"/>
      <c r="I26" s="2"/>
      <c r="J26" s="2"/>
      <c r="K26" s="2"/>
    </row>
    <row r="27" spans="1:16" s="12" customFormat="1" ht="24" customHeight="1" x14ac:dyDescent="0.25">
      <c r="A27" s="42" t="s">
        <v>2</v>
      </c>
      <c r="B27" s="42"/>
      <c r="C27" s="42"/>
      <c r="D27" s="42"/>
      <c r="E27" s="2"/>
      <c r="F27" s="2"/>
      <c r="G27" s="2"/>
      <c r="H27" s="2"/>
      <c r="I27" s="2"/>
      <c r="J27" s="2"/>
      <c r="K27" s="2"/>
    </row>
    <row r="28" spans="1:16" s="12" customFormat="1" ht="24" customHeight="1" x14ac:dyDescent="0.25">
      <c r="A28" s="2"/>
      <c r="B28" s="2"/>
      <c r="C28" s="2"/>
      <c r="D28" s="2"/>
      <c r="E28" s="2"/>
      <c r="F28" s="2"/>
      <c r="G28" s="2"/>
      <c r="H28" s="2"/>
      <c r="I28" s="2"/>
      <c r="J28" s="2"/>
      <c r="K28" s="2"/>
    </row>
    <row r="29" spans="1:16" s="12" customFormat="1" ht="24" customHeight="1" x14ac:dyDescent="0.25">
      <c r="A29" s="2"/>
      <c r="B29" s="2"/>
      <c r="C29" s="2"/>
      <c r="D29" s="2"/>
      <c r="E29" s="2"/>
      <c r="F29" s="2"/>
      <c r="G29" s="2"/>
      <c r="H29" s="2"/>
      <c r="I29" s="2"/>
      <c r="J29" s="2"/>
      <c r="K29" s="2"/>
    </row>
    <row r="30" spans="1:16" s="12" customFormat="1" ht="24" customHeight="1" x14ac:dyDescent="0.25">
      <c r="A30" s="2"/>
      <c r="B30" s="2"/>
      <c r="C30" s="2"/>
      <c r="D30" s="2"/>
      <c r="E30" s="2"/>
      <c r="F30" s="2"/>
      <c r="G30" s="2"/>
      <c r="H30" s="2"/>
      <c r="I30" s="2"/>
      <c r="J30" s="2"/>
      <c r="K30" s="2"/>
    </row>
    <row r="31" spans="1:16" customFormat="1" ht="24" customHeight="1" x14ac:dyDescent="0.25">
      <c r="A31" s="21"/>
      <c r="B31" s="21"/>
      <c r="C31" s="21"/>
      <c r="D31" s="2"/>
      <c r="E31" s="21"/>
      <c r="F31" s="21"/>
      <c r="G31" s="21"/>
      <c r="H31" s="21"/>
      <c r="I31" s="21"/>
      <c r="J31" s="21"/>
      <c r="K31" s="21"/>
    </row>
    <row r="32" spans="1:16" ht="24" customHeight="1" x14ac:dyDescent="0.25">
      <c r="A32" s="2"/>
      <c r="B32" s="2"/>
      <c r="C32" s="2"/>
      <c r="D32" s="2"/>
      <c r="E32" s="2"/>
      <c r="F32" s="2"/>
      <c r="G32" s="2"/>
      <c r="H32" s="2"/>
      <c r="I32" s="2"/>
      <c r="J32" s="2"/>
      <c r="K32" s="2"/>
    </row>
    <row r="33" spans="1:11" ht="24" customHeight="1" x14ac:dyDescent="0.25">
      <c r="A33" s="2"/>
      <c r="B33" s="2"/>
      <c r="C33" s="2"/>
      <c r="D33" s="2"/>
      <c r="E33" s="2"/>
      <c r="F33" s="2"/>
      <c r="G33" s="2"/>
      <c r="H33" s="2"/>
      <c r="I33" s="2"/>
      <c r="J33" s="2"/>
      <c r="K33" s="2"/>
    </row>
    <row r="34" spans="1:11" ht="24" customHeight="1" x14ac:dyDescent="0.25">
      <c r="A34" s="2"/>
      <c r="B34" s="2"/>
      <c r="C34" s="2"/>
      <c r="D34" s="2"/>
      <c r="E34" s="2"/>
      <c r="F34" s="2"/>
      <c r="G34" s="2"/>
      <c r="H34" s="2"/>
      <c r="I34" s="2"/>
      <c r="J34" s="2"/>
      <c r="K34" s="2"/>
    </row>
    <row r="35" spans="1:11" ht="24" customHeight="1" x14ac:dyDescent="0.25">
      <c r="A35" s="2"/>
      <c r="B35" s="2"/>
      <c r="C35" s="2"/>
      <c r="D35" s="2"/>
      <c r="E35" s="2"/>
      <c r="F35" s="2"/>
      <c r="G35" s="2"/>
      <c r="H35" s="2"/>
      <c r="I35" s="2"/>
      <c r="J35" s="2"/>
      <c r="K35" s="2"/>
    </row>
    <row r="36" spans="1:11" ht="24" customHeight="1" x14ac:dyDescent="0.25">
      <c r="A36" s="2"/>
      <c r="B36" s="2"/>
      <c r="C36" s="2"/>
      <c r="D36" s="2"/>
      <c r="E36" s="2"/>
      <c r="F36" s="2"/>
      <c r="G36" s="2"/>
      <c r="H36" s="2"/>
      <c r="I36" s="2"/>
      <c r="J36" s="2"/>
      <c r="K36" s="2"/>
    </row>
    <row r="37" spans="1:11" ht="24" customHeight="1" x14ac:dyDescent="0.25">
      <c r="A37" s="2"/>
      <c r="B37" s="2"/>
      <c r="C37" s="2"/>
      <c r="D37" s="2"/>
      <c r="E37" s="2"/>
      <c r="F37" s="2"/>
      <c r="G37" s="2"/>
      <c r="H37" s="2"/>
      <c r="I37" s="2"/>
      <c r="J37" s="2"/>
      <c r="K37" s="2"/>
    </row>
    <row r="38" spans="1:11" ht="24" customHeight="1" x14ac:dyDescent="0.25">
      <c r="A38" s="2"/>
      <c r="B38" s="2"/>
      <c r="C38" s="2"/>
      <c r="D38" s="2"/>
      <c r="E38" s="2"/>
      <c r="F38" s="2"/>
      <c r="G38" s="2"/>
      <c r="H38" s="2"/>
      <c r="I38" s="2"/>
      <c r="J38" s="2"/>
      <c r="K38" s="2"/>
    </row>
    <row r="39" spans="1:11" ht="24" customHeight="1" x14ac:dyDescent="0.25">
      <c r="A39" s="2"/>
      <c r="B39" s="2"/>
      <c r="C39" s="2"/>
      <c r="D39" s="2"/>
      <c r="E39" s="2"/>
      <c r="F39" s="2"/>
      <c r="G39" s="2"/>
      <c r="H39" s="2"/>
      <c r="I39" s="2"/>
      <c r="J39" s="2"/>
      <c r="K39" s="2"/>
    </row>
    <row r="40" spans="1:11" ht="24" customHeight="1" x14ac:dyDescent="0.25">
      <c r="A40" s="2"/>
      <c r="B40" s="2"/>
      <c r="C40" s="2"/>
      <c r="D40" s="2"/>
      <c r="E40" s="2"/>
      <c r="F40" s="2"/>
      <c r="G40" s="2"/>
      <c r="H40" s="2"/>
      <c r="I40" s="2"/>
      <c r="J40" s="2"/>
      <c r="K40" s="2"/>
    </row>
    <row r="41" spans="1:11" ht="24" customHeight="1" x14ac:dyDescent="0.25">
      <c r="A41" s="2"/>
      <c r="B41" s="2"/>
      <c r="C41" s="2"/>
      <c r="D41" s="2"/>
      <c r="E41" s="2"/>
      <c r="F41" s="2"/>
      <c r="G41" s="2"/>
      <c r="H41" s="2"/>
      <c r="I41" s="2"/>
      <c r="J41" s="2"/>
      <c r="K41" s="2"/>
    </row>
    <row r="42" spans="1:11" ht="24" customHeight="1" x14ac:dyDescent="0.25">
      <c r="A42" s="2"/>
      <c r="B42" s="2"/>
      <c r="C42" s="2"/>
      <c r="D42" s="2"/>
      <c r="E42" s="2"/>
      <c r="F42" s="2"/>
      <c r="G42" s="2"/>
      <c r="H42" s="2"/>
      <c r="I42" s="2"/>
      <c r="J42" s="2"/>
      <c r="K42" s="2"/>
    </row>
    <row r="43" spans="1:11" ht="24" customHeight="1" x14ac:dyDescent="0.25">
      <c r="A43" s="2"/>
      <c r="B43" s="2"/>
      <c r="C43" s="2"/>
      <c r="D43" s="2"/>
      <c r="E43" s="2"/>
      <c r="F43" s="2"/>
      <c r="G43" s="2"/>
      <c r="H43" s="2"/>
      <c r="I43" s="2"/>
      <c r="J43" s="2"/>
      <c r="K43" s="2"/>
    </row>
    <row r="44" spans="1:11" ht="24" customHeight="1" x14ac:dyDescent="0.25">
      <c r="A44" s="2"/>
      <c r="B44" s="2"/>
      <c r="C44" s="2"/>
      <c r="D44" s="2"/>
      <c r="E44" s="2"/>
      <c r="F44" s="2"/>
      <c r="G44" s="2"/>
      <c r="H44" s="2"/>
      <c r="I44" s="2"/>
      <c r="J44" s="2"/>
      <c r="K44" s="2"/>
    </row>
    <row r="45" spans="1:11" ht="24" customHeight="1" x14ac:dyDescent="0.25">
      <c r="A45" s="2"/>
      <c r="B45" s="2"/>
      <c r="C45" s="2"/>
      <c r="D45" s="2"/>
      <c r="E45" s="2"/>
      <c r="F45" s="2"/>
      <c r="G45" s="2"/>
      <c r="H45" s="2"/>
      <c r="I45" s="2"/>
      <c r="J45" s="2"/>
      <c r="K45" s="2"/>
    </row>
    <row r="46" spans="1:11" ht="24" customHeight="1" x14ac:dyDescent="0.25">
      <c r="A46" s="2"/>
      <c r="B46" s="2"/>
      <c r="C46" s="2"/>
      <c r="D46" s="2"/>
      <c r="E46" s="2"/>
      <c r="F46" s="2"/>
      <c r="G46" s="2"/>
      <c r="H46" s="2"/>
      <c r="I46" s="2"/>
      <c r="J46" s="2"/>
      <c r="K46" s="2"/>
    </row>
    <row r="47" spans="1:11" ht="24" customHeight="1" x14ac:dyDescent="0.25">
      <c r="A47" s="2"/>
      <c r="B47" s="2"/>
      <c r="C47" s="2"/>
      <c r="D47" s="2"/>
      <c r="E47" s="2"/>
      <c r="F47" s="2"/>
      <c r="G47" s="2"/>
      <c r="H47" s="2"/>
      <c r="I47" s="2"/>
      <c r="J47" s="2"/>
      <c r="K47" s="2"/>
    </row>
    <row r="48" spans="1:11" ht="24" customHeight="1" x14ac:dyDescent="0.25">
      <c r="A48" s="2"/>
      <c r="B48" s="2"/>
      <c r="C48" s="2"/>
      <c r="D48" s="2"/>
      <c r="E48" s="2"/>
      <c r="F48" s="2"/>
      <c r="G48" s="2"/>
      <c r="H48" s="2"/>
      <c r="I48" s="2"/>
      <c r="J48" s="2"/>
      <c r="K48" s="2"/>
    </row>
    <row r="49" spans="1:11" ht="24" customHeight="1" x14ac:dyDescent="0.25">
      <c r="A49" s="2"/>
      <c r="B49" s="2"/>
      <c r="C49" s="2"/>
      <c r="D49" s="2"/>
      <c r="E49" s="2"/>
      <c r="F49" s="2"/>
      <c r="G49" s="2"/>
      <c r="H49" s="2"/>
      <c r="I49" s="2"/>
      <c r="J49" s="2"/>
      <c r="K49" s="2"/>
    </row>
    <row r="50" spans="1:11" ht="24" customHeight="1" x14ac:dyDescent="0.25">
      <c r="A50" s="2"/>
      <c r="B50" s="2"/>
      <c r="C50" s="2"/>
      <c r="D50" s="2"/>
      <c r="E50" s="2"/>
      <c r="F50" s="2"/>
      <c r="G50" s="2"/>
      <c r="H50" s="2"/>
      <c r="I50" s="2"/>
      <c r="J50" s="2"/>
      <c r="K50" s="2"/>
    </row>
    <row r="51" spans="1:11" ht="24" customHeight="1" x14ac:dyDescent="0.25">
      <c r="A51" s="2"/>
      <c r="B51" s="2"/>
      <c r="C51" s="2"/>
      <c r="D51" s="2"/>
      <c r="E51" s="2"/>
      <c r="F51" s="2"/>
      <c r="G51" s="2"/>
      <c r="H51" s="2"/>
      <c r="I51" s="2"/>
      <c r="J51" s="2"/>
      <c r="K51" s="2"/>
    </row>
    <row r="52" spans="1:11" ht="24" customHeight="1" x14ac:dyDescent="0.25"/>
    <row r="53" spans="1:11" ht="24" customHeight="1" x14ac:dyDescent="0.25"/>
    <row r="54" spans="1:11" ht="24" customHeight="1" x14ac:dyDescent="0.25"/>
    <row r="55" spans="1:11" ht="24" customHeight="1" x14ac:dyDescent="0.25"/>
    <row r="56" spans="1:11" ht="24" customHeight="1" x14ac:dyDescent="0.25"/>
    <row r="57" spans="1:11" ht="24" customHeight="1" x14ac:dyDescent="0.25"/>
    <row r="58" spans="1:11" ht="24" customHeight="1" x14ac:dyDescent="0.25"/>
    <row r="59" spans="1:11" ht="24" customHeight="1" x14ac:dyDescent="0.25"/>
    <row r="60" spans="1:11" ht="24" customHeight="1" x14ac:dyDescent="0.25"/>
    <row r="61" spans="1:11" ht="24" customHeight="1" x14ac:dyDescent="0.25"/>
    <row r="62" spans="1:11" ht="24" customHeight="1" x14ac:dyDescent="0.25"/>
    <row r="63" spans="1:11" ht="24" customHeight="1" x14ac:dyDescent="0.25"/>
    <row r="64" spans="1:11" ht="24" customHeight="1" x14ac:dyDescent="0.25"/>
    <row r="65" ht="24" customHeight="1" x14ac:dyDescent="0.25"/>
    <row r="66" ht="24" customHeight="1" x14ac:dyDescent="0.25"/>
    <row r="67" ht="24" customHeight="1" x14ac:dyDescent="0.25"/>
    <row r="68" ht="24" customHeight="1" x14ac:dyDescent="0.25"/>
    <row r="69" ht="24" customHeight="1" x14ac:dyDescent="0.25"/>
    <row r="70" ht="24" customHeight="1" x14ac:dyDescent="0.25"/>
    <row r="71" ht="24" customHeight="1" x14ac:dyDescent="0.25"/>
    <row r="72" ht="24" customHeight="1" x14ac:dyDescent="0.25"/>
    <row r="73" ht="24" customHeight="1" x14ac:dyDescent="0.25"/>
    <row r="74" ht="24" customHeight="1" x14ac:dyDescent="0.25"/>
    <row r="75" ht="24" customHeight="1" x14ac:dyDescent="0.25"/>
    <row r="76" ht="24" customHeight="1" x14ac:dyDescent="0.25"/>
    <row r="77" ht="24" customHeight="1" x14ac:dyDescent="0.25"/>
    <row r="78" ht="24" customHeight="1" x14ac:dyDescent="0.25"/>
    <row r="79" ht="24" customHeight="1" x14ac:dyDescent="0.25"/>
    <row r="80" ht="24" customHeight="1" x14ac:dyDescent="0.25"/>
    <row r="81" ht="24" customHeight="1" x14ac:dyDescent="0.25"/>
    <row r="82" ht="24" customHeight="1" x14ac:dyDescent="0.25"/>
    <row r="83" ht="24" customHeight="1" x14ac:dyDescent="0.25"/>
    <row r="84" ht="24" customHeight="1" x14ac:dyDescent="0.25"/>
    <row r="85" ht="24" customHeight="1" x14ac:dyDescent="0.25"/>
    <row r="86" ht="24" customHeight="1" x14ac:dyDescent="0.25"/>
    <row r="87" ht="24" customHeight="1" x14ac:dyDescent="0.25"/>
    <row r="88" ht="24" customHeight="1" x14ac:dyDescent="0.25"/>
    <row r="89" ht="24" customHeight="1" x14ac:dyDescent="0.25"/>
    <row r="90" ht="24" customHeight="1" x14ac:dyDescent="0.25"/>
    <row r="91" ht="24" customHeight="1" x14ac:dyDescent="0.25"/>
    <row r="92" ht="24" customHeight="1" x14ac:dyDescent="0.25"/>
    <row r="93" ht="24" customHeight="1" x14ac:dyDescent="0.25"/>
    <row r="94" ht="24" customHeight="1" x14ac:dyDescent="0.25"/>
    <row r="95" ht="24" customHeight="1" x14ac:dyDescent="0.25"/>
    <row r="96" ht="24" customHeight="1" x14ac:dyDescent="0.25"/>
    <row r="97" ht="24" customHeight="1" x14ac:dyDescent="0.25"/>
    <row r="98" ht="24" customHeight="1" x14ac:dyDescent="0.25"/>
    <row r="99" ht="24" customHeight="1" x14ac:dyDescent="0.25"/>
    <row r="100" ht="24" customHeight="1" x14ac:dyDescent="0.25"/>
    <row r="101" ht="24" customHeight="1" x14ac:dyDescent="0.25"/>
    <row r="102" ht="24" customHeight="1" x14ac:dyDescent="0.25"/>
    <row r="103" ht="24" customHeight="1" x14ac:dyDescent="0.25"/>
    <row r="104" ht="24" customHeight="1" x14ac:dyDescent="0.25"/>
    <row r="105" ht="24" customHeight="1" x14ac:dyDescent="0.25"/>
    <row r="106" ht="24" customHeight="1" x14ac:dyDescent="0.25"/>
    <row r="107" ht="24" customHeight="1" x14ac:dyDescent="0.25"/>
    <row r="108" ht="24" customHeight="1" x14ac:dyDescent="0.25"/>
    <row r="109" ht="24" customHeight="1" x14ac:dyDescent="0.25"/>
    <row r="110" ht="24" customHeight="1" x14ac:dyDescent="0.25"/>
    <row r="111" ht="24" customHeight="1" x14ac:dyDescent="0.25"/>
    <row r="112" ht="24" customHeight="1" x14ac:dyDescent="0.25"/>
    <row r="113" ht="24" customHeight="1" x14ac:dyDescent="0.25"/>
    <row r="114" ht="24" customHeight="1" x14ac:dyDescent="0.25"/>
    <row r="115" ht="24" customHeight="1" x14ac:dyDescent="0.25"/>
    <row r="116" ht="24" customHeight="1" x14ac:dyDescent="0.25"/>
    <row r="117" ht="24" customHeight="1" x14ac:dyDescent="0.25"/>
    <row r="118" ht="24" customHeight="1" x14ac:dyDescent="0.25"/>
    <row r="119" ht="24" customHeight="1" x14ac:dyDescent="0.25"/>
    <row r="120" ht="24" customHeight="1" x14ac:dyDescent="0.25"/>
    <row r="121" ht="24" customHeight="1" x14ac:dyDescent="0.25"/>
    <row r="122" ht="24" customHeight="1" x14ac:dyDescent="0.25"/>
    <row r="123" ht="24" customHeight="1" x14ac:dyDescent="0.25"/>
    <row r="124" ht="24" customHeight="1" x14ac:dyDescent="0.25"/>
    <row r="125" ht="24" customHeight="1" x14ac:dyDescent="0.25"/>
    <row r="126" ht="24" customHeight="1" x14ac:dyDescent="0.25"/>
    <row r="127" ht="24" customHeight="1" x14ac:dyDescent="0.25"/>
    <row r="128" ht="24" customHeight="1" x14ac:dyDescent="0.25"/>
    <row r="129" ht="24" customHeight="1" x14ac:dyDescent="0.25"/>
    <row r="130" ht="24" customHeight="1" x14ac:dyDescent="0.25"/>
    <row r="131" ht="24" customHeight="1" x14ac:dyDescent="0.25"/>
    <row r="132" ht="24" customHeight="1" x14ac:dyDescent="0.25"/>
    <row r="133" ht="24" customHeight="1" x14ac:dyDescent="0.25"/>
    <row r="134" ht="24" customHeight="1" x14ac:dyDescent="0.25"/>
    <row r="135" ht="24" customHeight="1" x14ac:dyDescent="0.25"/>
    <row r="136" ht="24" customHeight="1" x14ac:dyDescent="0.25"/>
    <row r="137" ht="24" customHeight="1" x14ac:dyDescent="0.25"/>
    <row r="138" ht="24" customHeight="1" x14ac:dyDescent="0.25"/>
    <row r="139" ht="24" customHeight="1" x14ac:dyDescent="0.25"/>
    <row r="140" ht="24" customHeight="1" x14ac:dyDescent="0.25"/>
    <row r="141" ht="24" customHeight="1" x14ac:dyDescent="0.25"/>
    <row r="142" ht="24" customHeight="1" x14ac:dyDescent="0.25"/>
    <row r="143" ht="24" customHeight="1" x14ac:dyDescent="0.25"/>
    <row r="144" ht="24" customHeight="1" x14ac:dyDescent="0.25"/>
    <row r="145" ht="24" customHeight="1" x14ac:dyDescent="0.25"/>
    <row r="146" ht="24" customHeight="1" x14ac:dyDescent="0.25"/>
    <row r="147" ht="24" customHeight="1" x14ac:dyDescent="0.25"/>
    <row r="148" ht="24" customHeight="1" x14ac:dyDescent="0.25"/>
    <row r="149" ht="24" customHeight="1" x14ac:dyDescent="0.25"/>
    <row r="150" ht="24" customHeight="1" x14ac:dyDescent="0.25"/>
    <row r="151" ht="24" customHeight="1" x14ac:dyDescent="0.25"/>
    <row r="152" ht="24" customHeight="1" x14ac:dyDescent="0.25"/>
    <row r="153" ht="24" customHeight="1" x14ac:dyDescent="0.25"/>
    <row r="154" ht="24" customHeight="1" x14ac:dyDescent="0.25"/>
    <row r="155" ht="24" customHeight="1" x14ac:dyDescent="0.25"/>
    <row r="156" ht="24" customHeight="1" x14ac:dyDescent="0.25"/>
    <row r="157" ht="24" customHeight="1" x14ac:dyDescent="0.25"/>
    <row r="158" ht="24" customHeight="1" x14ac:dyDescent="0.25"/>
    <row r="159" ht="24" customHeight="1" x14ac:dyDescent="0.25"/>
    <row r="160" ht="24" customHeight="1" x14ac:dyDescent="0.25"/>
    <row r="161" ht="24" customHeight="1" x14ac:dyDescent="0.25"/>
    <row r="162" ht="24" customHeight="1" x14ac:dyDescent="0.25"/>
    <row r="163" ht="24" customHeight="1" x14ac:dyDescent="0.25"/>
    <row r="164" ht="24" customHeight="1" x14ac:dyDescent="0.25"/>
    <row r="165" ht="24" customHeight="1" x14ac:dyDescent="0.25"/>
    <row r="166" ht="24" customHeight="1" x14ac:dyDescent="0.25"/>
    <row r="167" ht="24" customHeight="1" x14ac:dyDescent="0.25"/>
    <row r="168" ht="24" customHeight="1" x14ac:dyDescent="0.25"/>
    <row r="169" ht="24" customHeight="1" x14ac:dyDescent="0.25"/>
    <row r="170" ht="24" customHeight="1" x14ac:dyDescent="0.25"/>
    <row r="171" ht="24" customHeight="1" x14ac:dyDescent="0.25"/>
    <row r="172" ht="24" customHeight="1" x14ac:dyDescent="0.25"/>
    <row r="173" ht="24" customHeight="1" x14ac:dyDescent="0.25"/>
    <row r="174" ht="24" customHeight="1" x14ac:dyDescent="0.25"/>
    <row r="175" ht="24" customHeight="1" x14ac:dyDescent="0.25"/>
    <row r="176" ht="24" customHeight="1" x14ac:dyDescent="0.25"/>
    <row r="177" ht="24" customHeight="1" x14ac:dyDescent="0.25"/>
    <row r="178" ht="24" customHeight="1" x14ac:dyDescent="0.25"/>
    <row r="179" ht="24" customHeight="1" x14ac:dyDescent="0.25"/>
    <row r="180" ht="24" customHeight="1" x14ac:dyDescent="0.25"/>
    <row r="181" ht="24" customHeight="1" x14ac:dyDescent="0.25"/>
    <row r="182" ht="24" customHeight="1" x14ac:dyDescent="0.25"/>
    <row r="183" ht="24" customHeight="1" x14ac:dyDescent="0.25"/>
    <row r="184" ht="24" customHeight="1" x14ac:dyDescent="0.25"/>
    <row r="185" ht="24" customHeight="1" x14ac:dyDescent="0.25"/>
    <row r="186" ht="24" customHeight="1" x14ac:dyDescent="0.25"/>
    <row r="187" ht="24" customHeight="1" x14ac:dyDescent="0.25"/>
    <row r="188" ht="24" customHeight="1" x14ac:dyDescent="0.25"/>
    <row r="189" ht="24" customHeight="1" x14ac:dyDescent="0.25"/>
    <row r="190" ht="24" customHeight="1" x14ac:dyDescent="0.25"/>
    <row r="191" ht="24" customHeight="1" x14ac:dyDescent="0.25"/>
    <row r="192" ht="24" customHeight="1" x14ac:dyDescent="0.25"/>
    <row r="193" ht="24" customHeight="1" x14ac:dyDescent="0.25"/>
    <row r="194" ht="24" customHeight="1" x14ac:dyDescent="0.25"/>
    <row r="195" ht="24" customHeight="1" x14ac:dyDescent="0.25"/>
    <row r="196" ht="24" customHeight="1" x14ac:dyDescent="0.25"/>
    <row r="197" ht="24" customHeight="1" x14ac:dyDescent="0.25"/>
    <row r="198" ht="24" customHeight="1" x14ac:dyDescent="0.25"/>
    <row r="199" ht="24" customHeight="1" x14ac:dyDescent="0.25"/>
    <row r="200" ht="24" customHeight="1" x14ac:dyDescent="0.25"/>
    <row r="201" ht="24" customHeight="1" x14ac:dyDescent="0.25"/>
    <row r="202" ht="24" customHeight="1" x14ac:dyDescent="0.25"/>
  </sheetData>
  <sheetProtection password="94D5" sheet="1" objects="1" scenarios="1"/>
  <dataConsolidate/>
  <mergeCells count="3">
    <mergeCell ref="A24:D24"/>
    <mergeCell ref="A25:D25"/>
    <mergeCell ref="A27:D27"/>
  </mergeCells>
  <hyperlinks>
    <hyperlink ref="A25" r:id="rId1" xr:uid="{00000000-0004-0000-0000-000000000000}"/>
  </hyperlinks>
  <pageMargins left="0.55118110236220474" right="0.55118110236220474" top="0.74803149606299213" bottom="0.74803149606299213" header="0.31496062992125984" footer="0.31496062992125984"/>
  <pageSetup paperSize="9" fitToHeight="0" orientation="portrait" r:id="rId2"/>
  <headerFooter>
    <oddFooter>&amp;C&amp;8© 2016 www.planprojections.com&amp;R&amp;8&amp;F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3"/>
  <sheetViews>
    <sheetView workbookViewId="0">
      <selection activeCell="A7" sqref="A7"/>
    </sheetView>
  </sheetViews>
  <sheetFormatPr defaultRowHeight="15" x14ac:dyDescent="0.25"/>
  <cols>
    <col min="1" max="1" width="107.28515625" customWidth="1"/>
    <col min="2" max="34" width="10.7109375" customWidth="1"/>
  </cols>
  <sheetData>
    <row r="1" spans="1:9" s="12" customFormat="1" ht="30" customHeight="1" x14ac:dyDescent="0.25">
      <c r="A1" s="11" t="s">
        <v>4</v>
      </c>
    </row>
    <row r="2" spans="1:9" s="12" customFormat="1" ht="42.75" customHeight="1" x14ac:dyDescent="0.25">
      <c r="A2" s="13" t="s">
        <v>20</v>
      </c>
    </row>
    <row r="3" spans="1:9" ht="40.5" customHeight="1" x14ac:dyDescent="0.25">
      <c r="A3" s="14" t="s">
        <v>5</v>
      </c>
      <c r="C3" s="14"/>
      <c r="D3" s="14"/>
      <c r="E3" s="14"/>
      <c r="F3" s="14"/>
      <c r="G3" s="14"/>
      <c r="H3" s="14"/>
      <c r="I3" s="14"/>
    </row>
    <row r="4" spans="1:9" s="12" customFormat="1" ht="24.95" customHeight="1" x14ac:dyDescent="0.25">
      <c r="A4" s="15" t="s">
        <v>6</v>
      </c>
    </row>
    <row r="5" spans="1:9" ht="36.75" customHeight="1" x14ac:dyDescent="0.25">
      <c r="A5" s="13" t="s">
        <v>7</v>
      </c>
    </row>
    <row r="6" spans="1:9" s="12" customFormat="1" ht="24.95" customHeight="1" x14ac:dyDescent="0.25">
      <c r="A6" s="15" t="s">
        <v>8</v>
      </c>
    </row>
    <row r="7" spans="1:9" ht="87.75" customHeight="1" x14ac:dyDescent="0.25">
      <c r="A7" s="13" t="s">
        <v>9</v>
      </c>
    </row>
    <row r="8" spans="1:9" ht="37.5" customHeight="1" x14ac:dyDescent="0.25">
      <c r="A8" s="13" t="s">
        <v>10</v>
      </c>
    </row>
    <row r="9" spans="1:9" s="12" customFormat="1" ht="24.95" customHeight="1" x14ac:dyDescent="0.25">
      <c r="A9" s="15" t="s">
        <v>11</v>
      </c>
    </row>
    <row r="10" spans="1:9" ht="38.25" customHeight="1" x14ac:dyDescent="0.25">
      <c r="A10" s="13" t="s">
        <v>12</v>
      </c>
    </row>
    <row r="11" spans="1:9" s="12" customFormat="1" ht="24.95" customHeight="1" x14ac:dyDescent="0.25">
      <c r="A11" s="15" t="s">
        <v>13</v>
      </c>
    </row>
    <row r="12" spans="1:9" ht="90" x14ac:dyDescent="0.25">
      <c r="A12" s="13" t="s">
        <v>14</v>
      </c>
    </row>
    <row r="13" spans="1:9" s="12" customFormat="1" ht="24.95" customHeight="1" x14ac:dyDescent="0.25">
      <c r="A13" s="15" t="s">
        <v>15</v>
      </c>
    </row>
    <row r="14" spans="1:9" ht="90" x14ac:dyDescent="0.25">
      <c r="A14" s="13" t="s">
        <v>16</v>
      </c>
    </row>
    <row r="15" spans="1:9" ht="24.95" customHeight="1" x14ac:dyDescent="0.25">
      <c r="A15" s="15" t="s">
        <v>17</v>
      </c>
    </row>
    <row r="16" spans="1:9" ht="38.25" customHeight="1" x14ac:dyDescent="0.25">
      <c r="A16" s="14" t="s">
        <v>18</v>
      </c>
      <c r="C16" s="14"/>
      <c r="D16" s="14"/>
      <c r="E16" s="14"/>
      <c r="F16" s="14"/>
      <c r="G16" s="14"/>
      <c r="H16" s="14"/>
      <c r="I16" s="14"/>
    </row>
    <row r="17" spans="1:3" s="12" customFormat="1" ht="20.100000000000001" customHeight="1" x14ac:dyDescent="0.25">
      <c r="A17" s="16" t="s">
        <v>19</v>
      </c>
    </row>
    <row r="18" spans="1:3" ht="20.100000000000001" customHeight="1" x14ac:dyDescent="0.25">
      <c r="A18" s="12"/>
    </row>
    <row r="19" spans="1:3" ht="20.100000000000001" customHeight="1" x14ac:dyDescent="0.25"/>
    <row r="20" spans="1:3" ht="20.100000000000001" customHeight="1" x14ac:dyDescent="0.25"/>
    <row r="21" spans="1:3" s="12" customFormat="1" ht="20.100000000000001" customHeight="1" x14ac:dyDescent="0.25">
      <c r="A21" s="9" t="s">
        <v>2</v>
      </c>
      <c r="B21" s="3"/>
      <c r="C21" s="3"/>
    </row>
    <row r="22" spans="1:3" s="12" customFormat="1" ht="20.100000000000001" customHeight="1" x14ac:dyDescent="0.25"/>
    <row r="23" spans="1:3" s="12" customFormat="1" ht="20.100000000000001" customHeight="1" x14ac:dyDescent="0.25"/>
    <row r="24" spans="1:3" s="12" customFormat="1" ht="20.100000000000001" customHeight="1" x14ac:dyDescent="0.25"/>
    <row r="25" spans="1:3" s="12" customFormat="1" ht="20.100000000000001" customHeight="1" x14ac:dyDescent="0.25"/>
    <row r="26" spans="1:3" s="12" customFormat="1" ht="20.100000000000001" customHeight="1" x14ac:dyDescent="0.25">
      <c r="A26" s="17" t="s">
        <v>0</v>
      </c>
    </row>
    <row r="27" spans="1:3" s="12" customFormat="1" ht="20.100000000000001" customHeight="1" x14ac:dyDescent="0.25">
      <c r="A27" s="18" t="s">
        <v>1</v>
      </c>
    </row>
    <row r="28" spans="1:3" ht="20.100000000000001" customHeight="1" x14ac:dyDescent="0.25"/>
    <row r="29" spans="1:3" ht="20.100000000000001" customHeight="1" x14ac:dyDescent="0.25"/>
    <row r="30" spans="1:3" ht="20.100000000000001" customHeight="1" x14ac:dyDescent="0.25"/>
    <row r="31" spans="1:3" ht="20.100000000000001" customHeight="1" x14ac:dyDescent="0.25"/>
    <row r="32" spans="1:3" ht="20.100000000000001" customHeight="1" x14ac:dyDescent="0.25"/>
    <row r="33" ht="20.100000000000001" customHeight="1" x14ac:dyDescent="0.25"/>
  </sheetData>
  <sheetProtection password="94D5" sheet="1" objects="1" scenarios="1"/>
  <hyperlinks>
    <hyperlink ref="A17" r:id="rId1" xr:uid="{00000000-0004-0000-0100-000000000000}"/>
    <hyperlink ref="A27" r:id="rId2" xr:uid="{00000000-0004-0000-0100-000001000000}"/>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Convertible note</vt:lpstr>
      <vt:lpstr>Disclaimer</vt:lpstr>
      <vt:lpstr>'Convertible note'!Print_Area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www.planprojections.com</dc:creator>
  <cp:lastModifiedBy>Al Harlow</cp:lastModifiedBy>
  <cp:lastPrinted>2016-06-17T10:33:42Z</cp:lastPrinted>
  <dcterms:created xsi:type="dcterms:W3CDTF">2012-05-23T14:34:50Z</dcterms:created>
  <dcterms:modified xsi:type="dcterms:W3CDTF">2019-05-02T10:57:09Z</dcterms:modified>
</cp:coreProperties>
</file>